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 refMode="R1C1"/>
</workbook>
</file>

<file path=xl/calcChain.xml><?xml version="1.0" encoding="utf-8"?>
<calcChain xmlns="http://schemas.openxmlformats.org/spreadsheetml/2006/main">
  <c r="P16" i="1" l="1"/>
  <c r="P25" i="1" s="1"/>
  <c r="O16" i="1"/>
  <c r="O25" i="1" s="1"/>
  <c r="N16" i="1"/>
  <c r="M16" i="1"/>
  <c r="F16" i="1"/>
  <c r="E16" i="1"/>
  <c r="N15" i="1"/>
  <c r="M15" i="1"/>
  <c r="F15" i="1"/>
  <c r="E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O12" i="1"/>
  <c r="N12" i="1"/>
  <c r="N25" i="1" s="1"/>
  <c r="M12" i="1"/>
  <c r="M25" i="1" s="1"/>
  <c r="F12" i="1"/>
  <c r="F25" i="1" s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<sst xmlns="http://schemas.openxmlformats.org/spreadsheetml/2006/main" count="52" uniqueCount="37">
  <si>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</si>
  <si>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</si>
  <si>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</si>
  <si>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</si>
  <si>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май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</si>
  <si>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</si>
  <si>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</si>
  <si>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</si>
  <si>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</si>
  <si>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</si>
  <si>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</si>
  <si>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</si>
  <si>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</si>
  <si>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</si>
  <si>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</si>
  <si>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</si>
  <si>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</si>
  <si>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</si>
  <si>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</si>
  <si>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</si>
  <si>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</si>
  <si>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</si>
  <si>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</si>
  <si>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</si>
  <si>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</si>
  <si>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</si>
  <si>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</si>
  <si>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</si>
  <si>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</si>
  <si>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</si>
  <si>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</si>
  <si>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</si>
  <si>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</si>
  <si>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</si>
  <si>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</si>
  <si>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</si>
  <si>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146 шт, заключенных договоров на подключение в рамках догазификации в количестве 95 шт., выполненных присоединений в рамках догазификации в количестве 134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</si>
</sst>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52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O12">
            <v>1</v>
          </cell>
          <cell r="P12">
            <v>1.6</v>
          </cell>
        </row>
      </sheetData>
      <sheetData sheetId="2">
        <row r="13">
          <cell r="E13">
            <v>1</v>
          </cell>
          <cell r="F13">
            <v>12.05</v>
          </cell>
          <cell r="M13">
            <v>1</v>
          </cell>
          <cell r="N13">
            <v>12.05</v>
          </cell>
        </row>
        <row r="14">
          <cell r="E14">
            <v>4</v>
          </cell>
          <cell r="F14">
            <v>55.5</v>
          </cell>
          <cell r="M14">
            <v>4</v>
          </cell>
          <cell r="N14">
            <v>55.5</v>
          </cell>
        </row>
        <row r="16">
          <cell r="M16">
            <v>1</v>
          </cell>
          <cell r="N16">
            <v>140</v>
          </cell>
        </row>
      </sheetData>
      <sheetData sheetId="3">
        <row r="12">
          <cell r="E12">
            <v>1</v>
          </cell>
          <cell r="F12">
            <v>3.85</v>
          </cell>
          <cell r="M12">
            <v>1</v>
          </cell>
          <cell r="N12">
            <v>3.85</v>
          </cell>
        </row>
        <row r="13">
          <cell r="O13">
            <v>1</v>
          </cell>
          <cell r="P13">
            <v>10</v>
          </cell>
        </row>
        <row r="14">
          <cell r="O14">
            <v>1</v>
          </cell>
          <cell r="P14">
            <v>19.920000000000002</v>
          </cell>
        </row>
        <row r="16">
          <cell r="E16">
            <v>2</v>
          </cell>
          <cell r="F16">
            <v>113.12</v>
          </cell>
          <cell r="M16">
            <v>1</v>
          </cell>
          <cell r="N16">
            <v>40.119999999999997</v>
          </cell>
        </row>
      </sheetData>
      <sheetData sheetId="4">
        <row r="14">
          <cell r="O14">
            <v>1</v>
          </cell>
          <cell r="P14">
            <v>3.85</v>
          </cell>
        </row>
      </sheetData>
      <sheetData sheetId="5">
        <row r="12">
          <cell r="E12">
            <v>5</v>
          </cell>
          <cell r="F12">
            <v>41.8</v>
          </cell>
          <cell r="M12">
            <v>5</v>
          </cell>
          <cell r="N12">
            <v>41.8</v>
          </cell>
          <cell r="O12">
            <v>1</v>
          </cell>
          <cell r="P12">
            <v>2.5</v>
          </cell>
        </row>
        <row r="15">
          <cell r="E15">
            <v>1</v>
          </cell>
          <cell r="F15">
            <v>7</v>
          </cell>
          <cell r="M15">
            <v>1</v>
          </cell>
          <cell r="N15">
            <v>7</v>
          </cell>
        </row>
      </sheetData>
      <sheetData sheetId="6">
        <row r="12">
          <cell r="E12">
            <v>1</v>
          </cell>
          <cell r="F12">
            <v>2.56</v>
          </cell>
          <cell r="M12">
            <v>1</v>
          </cell>
          <cell r="N12">
            <v>2.56</v>
          </cell>
          <cell r="O12">
            <v>6</v>
          </cell>
          <cell r="P12">
            <v>24.89</v>
          </cell>
        </row>
        <row r="13">
          <cell r="E13">
            <v>3</v>
          </cell>
          <cell r="F13">
            <v>39.35</v>
          </cell>
          <cell r="M13">
            <v>1</v>
          </cell>
          <cell r="N13">
            <v>4.6500000000000004</v>
          </cell>
        </row>
        <row r="14">
          <cell r="M14">
            <v>2</v>
          </cell>
          <cell r="N14">
            <v>10.66</v>
          </cell>
          <cell r="O14">
            <v>1</v>
          </cell>
          <cell r="P14">
            <v>20.3</v>
          </cell>
        </row>
        <row r="15">
          <cell r="E15">
            <v>1</v>
          </cell>
          <cell r="F15">
            <v>40.1</v>
          </cell>
        </row>
        <row r="16">
          <cell r="E16">
            <v>7</v>
          </cell>
          <cell r="F16">
            <v>2265.34</v>
          </cell>
          <cell r="M16">
            <v>10</v>
          </cell>
          <cell r="N16">
            <v>2307.13</v>
          </cell>
          <cell r="O16">
            <v>1</v>
          </cell>
          <cell r="P16">
            <v>1634</v>
          </cell>
        </row>
      </sheetData>
      <sheetData sheetId="7"/>
      <sheetData sheetId="8">
        <row r="12">
          <cell r="E12">
            <v>5</v>
          </cell>
          <cell r="F12">
            <v>22.06</v>
          </cell>
          <cell r="M12">
            <v>5</v>
          </cell>
          <cell r="N12">
            <v>22.06</v>
          </cell>
          <cell r="O12">
            <v>4</v>
          </cell>
          <cell r="P12">
            <v>15.75</v>
          </cell>
        </row>
        <row r="13">
          <cell r="E13">
            <v>5</v>
          </cell>
          <cell r="F13">
            <v>25</v>
          </cell>
          <cell r="M13">
            <v>5</v>
          </cell>
          <cell r="N13">
            <v>25</v>
          </cell>
          <cell r="O13">
            <v>1</v>
          </cell>
          <cell r="P13">
            <v>5.5</v>
          </cell>
        </row>
        <row r="16">
          <cell r="O16">
            <v>1</v>
          </cell>
          <cell r="P16">
            <v>72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topLeftCell="A10" zoomScale="80" zoomScaleNormal="80" zoomScaleSheetLayoutView="80" workbookViewId="0">
      <selection activeCell="J19" sqref="J19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173</v>
      </c>
      <c r="F11" s="30">
        <v>840.25</v>
      </c>
      <c r="G11" s="29"/>
      <c r="H11" s="30"/>
      <c r="I11" s="29"/>
      <c r="J11" s="29"/>
      <c r="K11" s="29"/>
      <c r="L11" s="29"/>
      <c r="M11" s="29">
        <v>118</v>
      </c>
      <c r="N11" s="30">
        <v>567.14</v>
      </c>
      <c r="O11" s="29">
        <v>141</v>
      </c>
      <c r="P11" s="31">
        <v>693.09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12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70.27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12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70.27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12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44.74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9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76.400000000000006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7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41.7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2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15.5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4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55.5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6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66.16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3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44.070000000000007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>
        <f>[1]Ардатов!E15+'[1]Зубова Поляна'!E15+[1]Ковылкино!E15+[1]Краснослободск!E15+[1]Рузаевка!E15+[1]Саранск!E15+[1]Темников!E15+[1]Чамзинка!E15</f>
        <v>2</v>
      </c>
      <c r="F15" s="30">
        <f>[1]Ардатов!F15+'[1]Зубова Поляна'!F15+[1]Ковылкино!F15+[1]Краснослободск!F15+[1]Рузаевка!F15+[1]Саранск!F15+[1]Темников!F15+[1]Чамзинка!F15</f>
        <v>47.1</v>
      </c>
      <c r="G15" s="29"/>
      <c r="H15" s="29"/>
      <c r="I15" s="29"/>
      <c r="J15" s="29"/>
      <c r="K15" s="29"/>
      <c r="L15" s="29"/>
      <c r="M15" s="29">
        <f>[1]Ардатов!M15+'[1]Зубова Поляна'!M15+[1]Ковылкино!M15+[1]Краснослободск!M15+[1]Рузаевка!M15+[1]Саранск!M15+[1]Темников!M15+[1]Чамзинка!M15</f>
        <v>1</v>
      </c>
      <c r="N15" s="30">
        <f>[1]Ардатов!N15+'[1]Зубова Поляна'!N15+[1]Ковылкино!N15+[1]Краснослободск!N15+[1]Рузаевка!N15+[1]Саранск!N15+[1]Темников!N15+[1]Чамзинка!N15</f>
        <v>7</v>
      </c>
      <c r="O15" s="29"/>
      <c r="P15" s="31"/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9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2378.46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12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2487.25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2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1706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209</v>
      </c>
      <c r="F25" s="42">
        <f>F11+F12+F13+F14+F15+F16+F17+F18+F24</f>
        <v>3467.98</v>
      </c>
      <c r="G25" s="42"/>
      <c r="H25" s="42"/>
      <c r="I25" s="43"/>
      <c r="J25" s="43"/>
      <c r="K25" s="43"/>
      <c r="L25" s="31"/>
      <c r="M25" s="44">
        <f>M11+M12+M13+M14+M15+M16+M17+M18+M24</f>
        <v>156</v>
      </c>
      <c r="N25" s="31">
        <f>N11+N12+N13+N14+N15+N16+N17+N18+N24</f>
        <v>3239.52</v>
      </c>
      <c r="O25" s="44">
        <f>O11+O12+O13+O14+O15+O16+O17+O18+O19+O20+O21+O22+O23+O24</f>
        <v>160</v>
      </c>
      <c r="P25" s="31">
        <f>P11+P12+P13+P14+P15+P16+P17+P18+P19+P20+P21+P22+P23+P24</f>
        <v>2503.4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2023-06-09T09:38:03Z</dcterms:created>
  <dcterms:modified xsi:type="dcterms:W3CDTF">2023-06-09T09:39:21Z</dcterms:modified>
</cp:coreProperties>
</file>